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<sst xmlns="http://schemas.openxmlformats.org/spreadsheetml/2006/main" count="209" uniqueCount="179">
  <si>
    <t>11K1</t>
  </si>
  <si>
    <t>250,00</t>
  </si>
  <si>
    <t>1600,72</t>
  </si>
  <si>
    <t>213,50</t>
  </si>
  <si>
    <t>3905,58</t>
  </si>
  <si>
    <t>150,00</t>
  </si>
  <si>
    <t>3353,74</t>
  </si>
  <si>
    <t>23546,83</t>
  </si>
  <si>
    <t>5969,80</t>
  </si>
  <si>
    <t>84933,71</t>
  </si>
  <si>
    <t>0,08</t>
  </si>
  <si>
    <t>163,00</t>
  </si>
  <si>
    <t>321,00</t>
  </si>
  <si>
    <t>14320,88</t>
  </si>
  <si>
    <t>0</t>
  </si>
  <si>
    <t>6486,69</t>
  </si>
  <si>
    <t>640,00</t>
  </si>
  <si>
    <t>420,00</t>
  </si>
  <si>
    <t>120937,49</t>
  </si>
  <si>
    <t>22835,30</t>
  </si>
  <si>
    <t>483,65</t>
  </si>
  <si>
    <t>228706,50</t>
  </si>
  <si>
    <t>640,10</t>
  </si>
  <si>
    <t>12185,31</t>
  </si>
  <si>
    <t>1836,12</t>
  </si>
  <si>
    <t>678,60</t>
  </si>
  <si>
    <t>75,40</t>
  </si>
  <si>
    <t>90284,23</t>
  </si>
  <si>
    <t>2136,65</t>
  </si>
  <si>
    <t>1908,29</t>
  </si>
  <si>
    <t>5047,31</t>
  </si>
  <si>
    <t>487,37</t>
  </si>
  <si>
    <t>400,00</t>
  </si>
  <si>
    <t>1500,00</t>
  </si>
  <si>
    <t>219,90</t>
  </si>
  <si>
    <t>244,30</t>
  </si>
  <si>
    <t>4071,19</t>
  </si>
  <si>
    <t>96,63</t>
  </si>
  <si>
    <t>384,23</t>
  </si>
  <si>
    <t>383,71</t>
  </si>
  <si>
    <t>10913,52</t>
  </si>
  <si>
    <t>1325,16</t>
  </si>
  <si>
    <t>346,60</t>
  </si>
  <si>
    <t>635,89</t>
  </si>
  <si>
    <t>751,20</t>
  </si>
  <si>
    <t>240,00</t>
  </si>
  <si>
    <t>591,37</t>
  </si>
  <si>
    <t>53987,76</t>
  </si>
  <si>
    <t>428,56</t>
  </si>
  <si>
    <t>1247,14</t>
  </si>
  <si>
    <t>36296,47</t>
  </si>
  <si>
    <t>18894,11</t>
  </si>
  <si>
    <t>4481,41</t>
  </si>
  <si>
    <t>241,50</t>
  </si>
  <si>
    <t>1705,41</t>
  </si>
  <si>
    <t>350,00</t>
  </si>
  <si>
    <t>3855,44</t>
  </si>
  <si>
    <t>617,50</t>
  </si>
  <si>
    <t>654,74</t>
  </si>
  <si>
    <t>0,35</t>
  </si>
  <si>
    <t>200</t>
  </si>
  <si>
    <t>1359,40</t>
  </si>
  <si>
    <t>7420,40</t>
  </si>
  <si>
    <t>6152,35</t>
  </si>
  <si>
    <t>750</t>
  </si>
  <si>
    <t>11002,39</t>
  </si>
  <si>
    <t>75993,53</t>
  </si>
  <si>
    <t>18101,90</t>
  </si>
  <si>
    <t>165558,41</t>
  </si>
  <si>
    <t>160014,87</t>
  </si>
  <si>
    <t>86042,94</t>
  </si>
  <si>
    <t>13976,47</t>
  </si>
  <si>
    <t>1285,94</t>
  </si>
  <si>
    <t>368,90</t>
  </si>
  <si>
    <t>809,76</t>
  </si>
  <si>
    <t>3357,37</t>
  </si>
  <si>
    <t>291,86</t>
  </si>
  <si>
    <t>95,00</t>
  </si>
  <si>
    <t>595,26</t>
  </si>
  <si>
    <t>116,10</t>
  </si>
  <si>
    <t>1590,73</t>
  </si>
  <si>
    <t>6139,12</t>
  </si>
  <si>
    <t>1847,10</t>
  </si>
  <si>
    <t>5703,00</t>
  </si>
  <si>
    <t>193,45</t>
  </si>
  <si>
    <t>1455,19</t>
  </si>
  <si>
    <t>285,93</t>
  </si>
  <si>
    <t>6508,22</t>
  </si>
  <si>
    <t>1845,17</t>
  </si>
  <si>
    <t>470,70</t>
  </si>
  <si>
    <t>1219,61</t>
  </si>
  <si>
    <t>35091,63</t>
  </si>
  <si>
    <t>368,62</t>
  </si>
  <si>
    <t>50951,31</t>
  </si>
  <si>
    <t>270656,23</t>
  </si>
  <si>
    <t>Körtvélyes község költségvetési javaslata a 2017/2018/2019 évekre</t>
  </si>
  <si>
    <t>Költségvetési  javaslat a       2019-es évre</t>
  </si>
  <si>
    <t>Költségvetési javaslat a 2018-as évre</t>
  </si>
  <si>
    <t>Költségvetési javaslat a 2017-es évre</t>
  </si>
  <si>
    <t>Bevételek euróban</t>
  </si>
  <si>
    <t>Valóság 2015</t>
  </si>
  <si>
    <t>Valóság 2014</t>
  </si>
  <si>
    <t>Jóváhagyott költ. javaslat 2016-os évre</t>
  </si>
  <si>
    <t>Tétel</t>
  </si>
  <si>
    <t>Forrás</t>
  </si>
  <si>
    <t>Ingatlanadó együtt</t>
  </si>
  <si>
    <t>- ebből a földadó</t>
  </si>
  <si>
    <t xml:space="preserve">             házadó</t>
  </si>
  <si>
    <t>Adóbevétel:</t>
  </si>
  <si>
    <t>A többi adó együtt:</t>
  </si>
  <si>
    <t>- kutyaadó</t>
  </si>
  <si>
    <t>- nyilvános terek használata</t>
  </si>
  <si>
    <t>- játékautomata használata</t>
  </si>
  <si>
    <t>Adóbevétel együtt:</t>
  </si>
  <si>
    <t>Óvoda</t>
  </si>
  <si>
    <t>Választások</t>
  </si>
  <si>
    <t>Adományok</t>
  </si>
  <si>
    <t>Beleértve az áfát</t>
  </si>
  <si>
    <t>Aktivációs tevékenység</t>
  </si>
  <si>
    <t>Nem adobevételek együtt:</t>
  </si>
  <si>
    <t>Banki hitelek</t>
  </si>
  <si>
    <t>Bevétel együtt:</t>
  </si>
  <si>
    <t>Tőke bevételek</t>
  </si>
  <si>
    <t>Jóváhagyott:</t>
  </si>
  <si>
    <t>Nyilvánosságra hozott:</t>
  </si>
  <si>
    <t xml:space="preserve">Hatályba lép: </t>
  </si>
  <si>
    <t>Kifügesztett:</t>
  </si>
  <si>
    <t>Kiadások euróban</t>
  </si>
  <si>
    <t>A tétel neve</t>
  </si>
  <si>
    <t>Jóváhagyott költségvetés 2016-os évre</t>
  </si>
  <si>
    <t>Valóság  2015</t>
  </si>
  <si>
    <t>Jóváhagyott  nap</t>
  </si>
  <si>
    <t>Jóváhagyott nap</t>
  </si>
  <si>
    <t>Kijavított 2017-es év</t>
  </si>
  <si>
    <t>Kamatok</t>
  </si>
  <si>
    <t>Hozzájárulás az óvoda étkeztetéséhez</t>
  </si>
  <si>
    <t>Kezelési díjak</t>
  </si>
  <si>
    <t>Decentralizáló támogatás</t>
  </si>
  <si>
    <t>Szolgáltatások díjai</t>
  </si>
  <si>
    <t>Szolgálati út</t>
  </si>
  <si>
    <t>Általános kellékek</t>
  </si>
  <si>
    <t>Standard karbantartás</t>
  </si>
  <si>
    <t>Képviselet</t>
  </si>
  <si>
    <t>Tag-megállapodás</t>
  </si>
  <si>
    <t>Szemináriumok és tréningek</t>
  </si>
  <si>
    <t>Utak kezelése és karbantartása</t>
  </si>
  <si>
    <t>Hulladékgazdálkodás</t>
  </si>
  <si>
    <t>Szociális alap</t>
  </si>
  <si>
    <t>Rádió karbantartása</t>
  </si>
  <si>
    <t>Programok karbantartása</t>
  </si>
  <si>
    <t>Temető</t>
  </si>
  <si>
    <t>Könyvvizsgálat</t>
  </si>
  <si>
    <t>Községi krónika</t>
  </si>
  <si>
    <t>Egyéb kiadások</t>
  </si>
  <si>
    <t>Pénzügyi műveletek</t>
  </si>
  <si>
    <t>Folyó kiadások</t>
  </si>
  <si>
    <t>Tőkeberuházások</t>
  </si>
  <si>
    <t>Illeték a szociális biztosítóból</t>
  </si>
  <si>
    <t>Vagyonbiztosítás</t>
  </si>
  <si>
    <t>Pálinka fesztivál</t>
  </si>
  <si>
    <t>Illeték az egészségbiztosítóból</t>
  </si>
  <si>
    <t>Kúlturház</t>
  </si>
  <si>
    <t>Egyéb levonások az egészségbiztosítóból</t>
  </si>
  <si>
    <t>A község kiadásai:</t>
  </si>
  <si>
    <t>Levonások az általános egészségbiztosítóból</t>
  </si>
  <si>
    <t>A község kiadásai együtt:</t>
  </si>
  <si>
    <t>Családi pótlékok</t>
  </si>
  <si>
    <t>Banki költségek és díjak</t>
  </si>
  <si>
    <t>Általános karbantartások</t>
  </si>
  <si>
    <t>Falu bérek</t>
  </si>
  <si>
    <t>Levonások a szociális biztosítóból</t>
  </si>
  <si>
    <t>Személyautó üzemeltetése</t>
  </si>
  <si>
    <t>Telekomunikáció és posta</t>
  </si>
  <si>
    <t>Elektromos áram</t>
  </si>
  <si>
    <t>Szolgaltatások-jogi és munkavédelemi</t>
  </si>
  <si>
    <t>Képviselők jutalmazása</t>
  </si>
  <si>
    <t>Község adótérítése az adóhivatalból</t>
  </si>
  <si>
    <t>- hulladék elszállítása</t>
  </si>
  <si>
    <t xml:space="preserve">- szálláshelyek 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</si>
</sst>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9" fontId="1" fillId="0" borderId="0" applyFill="0" applyBorder="0" applyAlignment="0" applyProtection="0"/>
    <xf numFmtId="0" fontId="0" fillId="36" borderId="6" applyNumberFormat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11" xfId="0" applyNumberFormat="1" applyBorder="1" applyAlignment="1">
      <alignment/>
    </xf>
    <xf numFmtId="49" fontId="0" fillId="49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7" borderId="11" xfId="0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4" fontId="0" fillId="7" borderId="11" xfId="0" applyNumberFormat="1" applyFill="1" applyBorder="1" applyAlignment="1">
      <alignment/>
    </xf>
    <xf numFmtId="4" fontId="22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49" borderId="11" xfId="0" applyFill="1" applyBorder="1" applyAlignment="1">
      <alignment/>
    </xf>
    <xf numFmtId="4" fontId="0" fillId="49" borderId="11" xfId="0" applyNumberFormat="1" applyFill="1" applyBorder="1" applyAlignment="1">
      <alignment/>
    </xf>
    <xf numFmtId="4" fontId="0" fillId="49" borderId="11" xfId="0" applyNumberFormat="1" applyFill="1" applyBorder="1" applyAlignment="1">
      <alignment horizontal="left"/>
    </xf>
    <xf numFmtId="49" fontId="23" fillId="7" borderId="11" xfId="0" applyNumberFormat="1" applyFont="1" applyFill="1" applyBorder="1" applyAlignment="1">
      <alignment/>
    </xf>
    <xf numFmtId="4" fontId="22" fillId="7" borderId="11" xfId="0" applyNumberFormat="1" applyFont="1" applyFill="1" applyBorder="1" applyAlignment="1">
      <alignment horizontal="left"/>
    </xf>
    <xf numFmtId="0" fontId="0" fillId="49" borderId="0" xfId="0" applyFill="1" applyAlignment="1">
      <alignment/>
    </xf>
    <xf numFmtId="0" fontId="0" fillId="37" borderId="11" xfId="0" applyFill="1" applyBorder="1" applyAlignment="1">
      <alignment/>
    </xf>
    <xf numFmtId="49" fontId="20" fillId="37" borderId="11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" fontId="2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2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22" fillId="7" borderId="11" xfId="0" applyNumberFormat="1" applyFont="1" applyFill="1" applyBorder="1" applyAlignment="1">
      <alignment/>
    </xf>
    <xf numFmtId="4" fontId="0" fillId="49" borderId="11" xfId="0" applyNumberFormat="1" applyFont="1" applyFill="1" applyBorder="1" applyAlignment="1">
      <alignment/>
    </xf>
    <xf numFmtId="4" fontId="22" fillId="49" borderId="11" xfId="0" applyNumberFormat="1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/>
    </xf>
    <xf numFmtId="49" fontId="22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 horizontal="left"/>
    </xf>
    <xf numFmtId="49" fontId="22" fillId="37" borderId="0" xfId="0" applyNumberFormat="1" applyFont="1" applyFill="1" applyAlignment="1">
      <alignment/>
    </xf>
    <xf numFmtId="0" fontId="0" fillId="37" borderId="0" xfId="0" applyFill="1" applyBorder="1" applyAlignment="1">
      <alignment/>
    </xf>
    <xf numFmtId="4" fontId="22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ill="1" applyBorder="1" applyAlignment="1">
      <alignment horizontal="left"/>
    </xf>
    <xf numFmtId="0" fontId="0" fillId="48" borderId="11" xfId="0" applyFill="1" applyBorder="1" applyAlignment="1">
      <alignment/>
    </xf>
    <xf numFmtId="4" fontId="0" fillId="48" borderId="11" xfId="0" applyNumberFormat="1" applyFill="1" applyBorder="1" applyAlignment="1">
      <alignment/>
    </xf>
    <xf numFmtId="4" fontId="0" fillId="48" borderId="11" xfId="0" applyNumberFormat="1" applyFill="1" applyBorder="1" applyAlignment="1">
      <alignment horizontal="left"/>
    </xf>
    <xf numFmtId="14" fontId="0" fillId="0" borderId="11" xfId="0" applyNumberFormat="1" applyBorder="1" applyAlignment="1">
      <alignment/>
    </xf>
    <xf numFmtId="14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15" xfId="0" applyNumberFormat="1" applyBorder="1" applyAlignment="1">
      <alignment/>
    </xf>
    <xf numFmtId="0" fontId="0" fillId="49" borderId="11" xfId="0" applyFont="1" applyFill="1" applyBorder="1" applyAlignment="1">
      <alignment/>
    </xf>
    <xf numFmtId="49" fontId="22" fillId="37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2" fontId="0" fillId="7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49" borderId="11" xfId="0" applyNumberFormat="1" applyFill="1" applyBorder="1" applyAlignment="1">
      <alignment/>
    </xf>
    <xf numFmtId="2" fontId="22" fillId="7" borderId="11" xfId="0" applyNumberFormat="1" applyFont="1" applyFill="1" applyBorder="1" applyAlignment="1">
      <alignment/>
    </xf>
    <xf numFmtId="2" fontId="0" fillId="48" borderId="11" xfId="0" applyNumberFormat="1" applyFill="1" applyBorder="1" applyAlignment="1">
      <alignment/>
    </xf>
    <xf numFmtId="2" fontId="22" fillId="37" borderId="11" xfId="0" applyNumberFormat="1" applyFont="1" applyFill="1" applyBorder="1" applyAlignment="1">
      <alignment/>
    </xf>
    <xf numFmtId="2" fontId="0" fillId="4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7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49" borderId="11" xfId="0" applyNumberFormat="1" applyFill="1" applyBorder="1" applyAlignment="1">
      <alignment horizontal="right"/>
    </xf>
    <xf numFmtId="49" fontId="0" fillId="48" borderId="11" xfId="0" applyNumberFormat="1" applyFont="1" applyFill="1" applyBorder="1" applyAlignment="1">
      <alignment horizontal="right"/>
    </xf>
    <xf numFmtId="49" fontId="0" fillId="49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49" fontId="0" fillId="7" borderId="11" xfId="0" applyNumberFormat="1" applyFont="1" applyFill="1" applyBorder="1" applyAlignment="1">
      <alignment horizontal="right"/>
    </xf>
    <xf numFmtId="49" fontId="22" fillId="37" borderId="11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22" fillId="7" borderId="11" xfId="0" applyNumberFormat="1" applyFont="1" applyFill="1" applyBorder="1" applyAlignment="1">
      <alignment horizontal="right"/>
    </xf>
    <xf numFmtId="49" fontId="22" fillId="7" borderId="11" xfId="0" applyNumberFormat="1" applyFont="1" applyFill="1" applyBorder="1" applyAlignment="1">
      <alignment horizontal="right"/>
    </xf>
    <xf numFmtId="0" fontId="0" fillId="50" borderId="11" xfId="0" applyFont="1" applyFill="1" applyBorder="1" applyAlignment="1">
      <alignment/>
    </xf>
    <xf numFmtId="49" fontId="22" fillId="37" borderId="0" xfId="0" applyNumberFormat="1" applyFont="1" applyFill="1" applyBorder="1" applyAlignment="1">
      <alignment horizontal="right"/>
    </xf>
    <xf numFmtId="49" fontId="22" fillId="37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0" fillId="0" borderId="16" xfId="0" applyBorder="1" applyAlignment="1">
      <alignment horizontal="center"/>
    </xf>
    <xf numFmtId="49" fontId="0" fillId="7" borderId="11" xfId="0" applyNumberFormat="1" applyFill="1" applyBorder="1" applyAlignment="1">
      <alignment/>
    </xf>
    <xf numFmtId="49" fontId="0" fillId="48" borderId="11" xfId="0" applyNumberForma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Percent" xfId="65"/>
    <cellStyle name="Poznámka" xfId="66"/>
    <cellStyle name="Prepojená bunka" xfId="67"/>
    <cellStyle name="Spolu" xfId="68"/>
    <cellStyle name="Text upozornění" xfId="69"/>
    <cellStyle name="Text upozornenia" xfId="70"/>
    <cellStyle name="Titul" xfId="71"/>
    <cellStyle name="Vstup" xfId="72"/>
    <cellStyle name="Výpočet" xfId="73"/>
    <cellStyle name="Výstup" xfId="74"/>
    <cellStyle name="Vysvětlující text" xfId="75"/>
    <cellStyle name="Vysvetľujúci text" xfId="76"/>
    <cellStyle name="Zlá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B15">
      <selection activeCell="C44" sqref="C44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35.25390625" style="0" customWidth="1"/>
    <col min="4" max="4" width="11.625" style="0" customWidth="1"/>
    <col min="5" max="5" width="10.25390625" style="0" customWidth="1"/>
    <col min="6" max="6" width="13.625" style="0" customWidth="1"/>
    <col min="7" max="7" width="11.75390625" style="0" customWidth="1"/>
    <col min="8" max="8" width="11.375" style="0" customWidth="1"/>
    <col min="9" max="9" width="11.00390625" style="4" customWidth="1"/>
    <col min="10" max="10" width="11.75390625" style="0" customWidth="1"/>
    <col min="11" max="11" width="0" style="0" hidden="1" customWidth="1"/>
    <col min="12" max="12" width="13.00390625" style="0" customWidth="1"/>
    <col min="14" max="14" width="10.00390625" style="0" customWidth="1"/>
    <col min="15" max="15" width="10.25390625" style="0" customWidth="1"/>
  </cols>
  <sheetData>
    <row r="1" spans="2:7" ht="18.75">
      <c r="B1" s="5"/>
      <c r="C1" s="93" t="s">
        <v>95</v>
      </c>
      <c r="D1" s="93"/>
      <c r="E1" s="93"/>
      <c r="F1" s="93"/>
      <c r="G1" s="93"/>
    </row>
    <row r="2" spans="3:7" ht="14.25" customHeight="1">
      <c r="C2" s="93"/>
      <c r="D2" s="93"/>
      <c r="E2" s="93"/>
      <c r="F2" s="93"/>
      <c r="G2" s="93"/>
    </row>
    <row r="3" spans="3:5" ht="12.75">
      <c r="C3" s="7"/>
      <c r="D3" s="7"/>
      <c r="E3" s="7"/>
    </row>
    <row r="4" spans="3:5" ht="12.75" hidden="1">
      <c r="C4" s="7"/>
      <c r="D4" s="7"/>
      <c r="E4" s="7"/>
    </row>
    <row r="5" spans="1:5" ht="18">
      <c r="A5" s="6"/>
      <c r="B5" s="6"/>
      <c r="C5" s="111" t="s">
        <v>99</v>
      </c>
      <c r="D5" s="62"/>
      <c r="E5" s="62"/>
    </row>
    <row r="7" spans="1:12" ht="25.5" customHeight="1">
      <c r="A7" s="94" t="s">
        <v>104</v>
      </c>
      <c r="B7" s="110" t="s">
        <v>103</v>
      </c>
      <c r="C7" s="110" t="s">
        <v>128</v>
      </c>
      <c r="D7" s="112" t="s">
        <v>101</v>
      </c>
      <c r="E7" s="112" t="s">
        <v>100</v>
      </c>
      <c r="F7" s="116" t="s">
        <v>102</v>
      </c>
      <c r="G7" s="116" t="s">
        <v>98</v>
      </c>
      <c r="H7" s="112" t="s">
        <v>132</v>
      </c>
      <c r="I7" s="112" t="s">
        <v>133</v>
      </c>
      <c r="J7" s="114" t="s">
        <v>97</v>
      </c>
      <c r="K7" s="8"/>
      <c r="L7" s="112" t="s">
        <v>96</v>
      </c>
    </row>
    <row r="8" spans="1:12" ht="13.5" thickBot="1">
      <c r="A8" s="9"/>
      <c r="B8" s="9"/>
      <c r="C8" s="9"/>
      <c r="D8" s="113"/>
      <c r="E8" s="113"/>
      <c r="F8" s="118"/>
      <c r="G8" s="117"/>
      <c r="H8" s="113"/>
      <c r="I8" s="113"/>
      <c r="J8" s="115"/>
      <c r="K8" s="10"/>
      <c r="L8" s="113"/>
    </row>
    <row r="9" spans="1:12" ht="12.75">
      <c r="A9" s="11"/>
      <c r="B9" s="11"/>
      <c r="C9" s="101" t="s">
        <v>108</v>
      </c>
      <c r="D9" s="101">
        <v>69841.18</v>
      </c>
      <c r="E9" s="101">
        <v>78963.91</v>
      </c>
      <c r="F9" s="102">
        <v>122144</v>
      </c>
      <c r="G9" s="102">
        <v>118500</v>
      </c>
      <c r="H9" s="11"/>
      <c r="I9" s="12"/>
      <c r="J9" s="63">
        <v>118500</v>
      </c>
      <c r="K9" s="11"/>
      <c r="L9" s="63">
        <v>118500</v>
      </c>
    </row>
    <row r="10" spans="1:12" ht="12.75">
      <c r="A10">
        <v>41</v>
      </c>
      <c r="B10">
        <v>111003</v>
      </c>
      <c r="C10" s="107" t="s">
        <v>176</v>
      </c>
      <c r="D10" s="107">
        <v>46465.66</v>
      </c>
      <c r="E10" s="107">
        <v>52063.34</v>
      </c>
      <c r="F10" s="108">
        <v>98644</v>
      </c>
      <c r="G10" s="108">
        <v>100000</v>
      </c>
      <c r="H10" s="100">
        <v>42718</v>
      </c>
      <c r="I10"/>
      <c r="J10" s="66">
        <v>100000</v>
      </c>
      <c r="K10" s="66"/>
      <c r="L10" s="98">
        <v>100000</v>
      </c>
    </row>
    <row r="11" spans="1:12" ht="12.75">
      <c r="A11">
        <v>41</v>
      </c>
      <c r="B11">
        <v>121</v>
      </c>
      <c r="C11" s="107" t="s">
        <v>105</v>
      </c>
      <c r="D11" s="107">
        <v>23375.52</v>
      </c>
      <c r="E11" s="107">
        <v>26900.57</v>
      </c>
      <c r="F11" s="108">
        <v>23500</v>
      </c>
      <c r="G11" s="108">
        <v>18500</v>
      </c>
      <c r="H11" s="100">
        <v>42718</v>
      </c>
      <c r="I11"/>
      <c r="J11" s="66">
        <v>18500</v>
      </c>
      <c r="K11" s="66"/>
      <c r="L11" s="99">
        <v>18500</v>
      </c>
    </row>
    <row r="12" spans="1:12" ht="12.75">
      <c r="A12" s="15">
        <v>41</v>
      </c>
      <c r="B12" s="15">
        <v>121001</v>
      </c>
      <c r="C12" s="103" t="s">
        <v>106</v>
      </c>
      <c r="D12" s="104" t="s">
        <v>51</v>
      </c>
      <c r="E12" s="105" t="s">
        <v>7</v>
      </c>
      <c r="F12" s="63">
        <v>20000</v>
      </c>
      <c r="G12" s="106">
        <v>15000</v>
      </c>
      <c r="H12" s="67">
        <v>42718</v>
      </c>
      <c r="I12" s="18"/>
      <c r="J12" s="17">
        <v>15000</v>
      </c>
      <c r="K12" s="17"/>
      <c r="L12" s="17">
        <v>15000</v>
      </c>
    </row>
    <row r="13" spans="1:12" ht="12.75">
      <c r="A13" s="15">
        <v>41</v>
      </c>
      <c r="B13" s="15">
        <v>121002</v>
      </c>
      <c r="C13" s="1" t="s">
        <v>107</v>
      </c>
      <c r="D13" s="76" t="s">
        <v>52</v>
      </c>
      <c r="E13" s="76" t="s">
        <v>6</v>
      </c>
      <c r="F13" s="49">
        <v>3500</v>
      </c>
      <c r="G13" s="17">
        <v>3500</v>
      </c>
      <c r="H13" s="67">
        <v>42718</v>
      </c>
      <c r="I13" s="18"/>
      <c r="J13" s="17">
        <v>3500</v>
      </c>
      <c r="K13" s="17"/>
      <c r="L13" s="17">
        <v>3500</v>
      </c>
    </row>
    <row r="14" spans="1:12" ht="12.75">
      <c r="A14" s="15"/>
      <c r="B14" s="15"/>
      <c r="C14" s="16"/>
      <c r="D14" s="76"/>
      <c r="E14" s="16"/>
      <c r="F14" s="49"/>
      <c r="G14" s="17"/>
      <c r="H14" s="17"/>
      <c r="I14" s="18"/>
      <c r="J14" s="17"/>
      <c r="K14" s="17"/>
      <c r="L14" s="17"/>
    </row>
    <row r="15" spans="1:12" s="23" customFormat="1" ht="12.75">
      <c r="A15" s="19"/>
      <c r="B15" s="13"/>
      <c r="C15" s="95" t="s">
        <v>109</v>
      </c>
      <c r="D15" s="78" t="s">
        <v>63</v>
      </c>
      <c r="E15" s="78" t="s">
        <v>8</v>
      </c>
      <c r="F15" s="68">
        <v>6900</v>
      </c>
      <c r="G15" s="20">
        <v>6900</v>
      </c>
      <c r="H15" s="67">
        <v>42718</v>
      </c>
      <c r="I15" s="22"/>
      <c r="J15" s="20">
        <v>6900</v>
      </c>
      <c r="K15" s="20"/>
      <c r="L15" s="20">
        <v>6900</v>
      </c>
    </row>
    <row r="16" spans="1:14" ht="12.75">
      <c r="A16" s="15">
        <v>41</v>
      </c>
      <c r="B16" s="15">
        <v>133001</v>
      </c>
      <c r="C16" s="1" t="s">
        <v>110</v>
      </c>
      <c r="D16" s="76" t="s">
        <v>53</v>
      </c>
      <c r="E16" s="76" t="s">
        <v>3</v>
      </c>
      <c r="F16" s="49">
        <v>350</v>
      </c>
      <c r="G16" s="17">
        <v>350</v>
      </c>
      <c r="H16" s="67">
        <v>42718</v>
      </c>
      <c r="I16" s="18"/>
      <c r="J16" s="17">
        <v>350</v>
      </c>
      <c r="K16" s="17"/>
      <c r="L16" s="17">
        <v>350</v>
      </c>
      <c r="N16" s="23"/>
    </row>
    <row r="17" spans="1:14" ht="12.75">
      <c r="A17" s="15">
        <v>41</v>
      </c>
      <c r="B17" s="15">
        <v>133012</v>
      </c>
      <c r="C17" s="1" t="s">
        <v>111</v>
      </c>
      <c r="D17" s="76" t="s">
        <v>55</v>
      </c>
      <c r="E17" s="76" t="s">
        <v>5</v>
      </c>
      <c r="F17" s="49">
        <v>100</v>
      </c>
      <c r="G17" s="17">
        <v>100</v>
      </c>
      <c r="H17" s="67">
        <v>42718</v>
      </c>
      <c r="I17" s="18"/>
      <c r="J17" s="17">
        <v>100</v>
      </c>
      <c r="K17" s="17"/>
      <c r="L17" s="17">
        <v>100</v>
      </c>
      <c r="N17" s="23"/>
    </row>
    <row r="18" spans="1:14" ht="12.75">
      <c r="A18" s="15">
        <v>41</v>
      </c>
      <c r="B18" s="15">
        <v>133013</v>
      </c>
      <c r="C18" s="1" t="s">
        <v>177</v>
      </c>
      <c r="D18" s="76" t="s">
        <v>56</v>
      </c>
      <c r="E18" s="76" t="s">
        <v>4</v>
      </c>
      <c r="F18" s="49">
        <v>4800</v>
      </c>
      <c r="G18" s="17">
        <v>4800</v>
      </c>
      <c r="H18" s="67">
        <v>42718</v>
      </c>
      <c r="I18" s="18"/>
      <c r="J18" s="17">
        <v>4800</v>
      </c>
      <c r="K18" s="17"/>
      <c r="L18" s="17">
        <v>4800</v>
      </c>
      <c r="N18" s="23"/>
    </row>
    <row r="19" spans="1:14" ht="12.75">
      <c r="A19" s="15">
        <v>41</v>
      </c>
      <c r="B19" s="15">
        <v>133006</v>
      </c>
      <c r="C19" s="1" t="s">
        <v>178</v>
      </c>
      <c r="D19" s="76" t="s">
        <v>14</v>
      </c>
      <c r="E19" s="76" t="s">
        <v>1</v>
      </c>
      <c r="F19" s="49">
        <v>50</v>
      </c>
      <c r="G19" s="17">
        <v>50</v>
      </c>
      <c r="H19" s="67">
        <v>42718</v>
      </c>
      <c r="I19" s="18"/>
      <c r="J19" s="17">
        <v>50</v>
      </c>
      <c r="K19" s="17"/>
      <c r="L19" s="17">
        <v>50</v>
      </c>
      <c r="N19" s="23"/>
    </row>
    <row r="20" spans="1:12" ht="12.75">
      <c r="A20" s="15">
        <v>41</v>
      </c>
      <c r="B20" s="15">
        <v>133003</v>
      </c>
      <c r="C20" s="1" t="s">
        <v>112</v>
      </c>
      <c r="D20" s="77" t="s">
        <v>54</v>
      </c>
      <c r="E20" s="77" t="s">
        <v>2</v>
      </c>
      <c r="F20" s="49">
        <v>1600</v>
      </c>
      <c r="G20" s="17">
        <v>1600</v>
      </c>
      <c r="H20" s="67">
        <v>42718</v>
      </c>
      <c r="I20" s="18"/>
      <c r="J20" s="17">
        <v>1600</v>
      </c>
      <c r="K20" s="17"/>
      <c r="L20" s="17">
        <v>1600</v>
      </c>
    </row>
    <row r="21" spans="1:12" ht="12.75">
      <c r="A21" s="13"/>
      <c r="B21" s="13"/>
      <c r="C21" s="95" t="s">
        <v>113</v>
      </c>
      <c r="D21" s="78" t="s">
        <v>66</v>
      </c>
      <c r="E21" s="78" t="s">
        <v>9</v>
      </c>
      <c r="F21" s="68">
        <v>129144</v>
      </c>
      <c r="G21" s="21">
        <v>125400</v>
      </c>
      <c r="H21" s="67">
        <v>42718</v>
      </c>
      <c r="I21" s="22"/>
      <c r="J21" s="20">
        <v>125400</v>
      </c>
      <c r="K21" s="20">
        <f>K10+K11+K15</f>
        <v>0</v>
      </c>
      <c r="L21" s="20">
        <v>125400</v>
      </c>
    </row>
    <row r="22" spans="1:15" ht="12.75">
      <c r="A22" s="19">
        <v>41</v>
      </c>
      <c r="B22" s="19">
        <v>242</v>
      </c>
      <c r="C22" s="3" t="s">
        <v>134</v>
      </c>
      <c r="D22" s="79" t="s">
        <v>59</v>
      </c>
      <c r="E22" s="79" t="s">
        <v>10</v>
      </c>
      <c r="F22" s="69">
        <v>1</v>
      </c>
      <c r="G22" s="24">
        <v>0</v>
      </c>
      <c r="H22" s="67">
        <v>42718</v>
      </c>
      <c r="I22" s="25"/>
      <c r="J22" s="24">
        <v>0</v>
      </c>
      <c r="K22" s="24"/>
      <c r="L22" s="24">
        <v>0</v>
      </c>
      <c r="O22" s="26"/>
    </row>
    <row r="23" spans="1:15" ht="12.75">
      <c r="A23" s="15">
        <v>111</v>
      </c>
      <c r="B23" s="15">
        <v>312001</v>
      </c>
      <c r="C23" s="1" t="s">
        <v>135</v>
      </c>
      <c r="D23" s="76" t="s">
        <v>14</v>
      </c>
      <c r="E23" s="76" t="s">
        <v>14</v>
      </c>
      <c r="F23" s="49">
        <v>500</v>
      </c>
      <c r="G23" s="17">
        <v>1000</v>
      </c>
      <c r="H23" s="67">
        <v>42718</v>
      </c>
      <c r="I23" s="18"/>
      <c r="J23" s="17">
        <v>1000</v>
      </c>
      <c r="K23" s="17"/>
      <c r="L23" s="17">
        <v>1000</v>
      </c>
      <c r="O23" s="26"/>
    </row>
    <row r="24" spans="1:15" ht="12.75">
      <c r="A24" s="15">
        <v>41</v>
      </c>
      <c r="B24" s="15">
        <v>221004</v>
      </c>
      <c r="C24" s="1" t="s">
        <v>136</v>
      </c>
      <c r="D24" s="76" t="s">
        <v>57</v>
      </c>
      <c r="E24" s="76" t="s">
        <v>12</v>
      </c>
      <c r="F24" s="49">
        <v>200</v>
      </c>
      <c r="G24" s="17">
        <v>300</v>
      </c>
      <c r="H24" s="67">
        <v>42718</v>
      </c>
      <c r="I24" s="18"/>
      <c r="J24" s="17">
        <v>200</v>
      </c>
      <c r="K24" s="17"/>
      <c r="L24" s="17">
        <v>200</v>
      </c>
      <c r="O24" s="26"/>
    </row>
    <row r="25" spans="1:15" ht="12.75">
      <c r="A25" s="15">
        <v>111</v>
      </c>
      <c r="B25" s="15">
        <v>312001</v>
      </c>
      <c r="C25" s="1" t="s">
        <v>137</v>
      </c>
      <c r="D25" s="76" t="s">
        <v>64</v>
      </c>
      <c r="E25" s="76" t="s">
        <v>15</v>
      </c>
      <c r="F25" s="49">
        <v>300</v>
      </c>
      <c r="G25" s="17">
        <v>300</v>
      </c>
      <c r="H25" s="67">
        <v>42718</v>
      </c>
      <c r="I25" s="18"/>
      <c r="J25" s="17">
        <v>300</v>
      </c>
      <c r="K25" s="17"/>
      <c r="L25" s="17">
        <v>300</v>
      </c>
      <c r="O25" s="26"/>
    </row>
    <row r="26" spans="1:15" ht="12.75">
      <c r="A26" s="15">
        <v>41</v>
      </c>
      <c r="B26" s="15">
        <v>223001</v>
      </c>
      <c r="C26" s="1" t="s">
        <v>138</v>
      </c>
      <c r="D26" s="76" t="s">
        <v>58</v>
      </c>
      <c r="E26" s="76" t="s">
        <v>20</v>
      </c>
      <c r="F26" s="49">
        <v>500</v>
      </c>
      <c r="G26" s="17">
        <v>500</v>
      </c>
      <c r="H26" s="67">
        <v>42718</v>
      </c>
      <c r="I26" s="18"/>
      <c r="J26" s="17">
        <v>500</v>
      </c>
      <c r="K26" s="17"/>
      <c r="L26" s="17">
        <v>500</v>
      </c>
      <c r="O26" s="27"/>
    </row>
    <row r="27" spans="1:12" ht="12.75">
      <c r="A27" s="28">
        <v>111</v>
      </c>
      <c r="B27" s="28">
        <v>312001</v>
      </c>
      <c r="C27" s="2" t="s">
        <v>118</v>
      </c>
      <c r="D27" s="80" t="s">
        <v>62</v>
      </c>
      <c r="E27" s="80" t="s">
        <v>13</v>
      </c>
      <c r="F27" s="70">
        <v>10000</v>
      </c>
      <c r="G27" s="29">
        <v>10000</v>
      </c>
      <c r="H27" s="67">
        <v>42718</v>
      </c>
      <c r="I27" s="30"/>
      <c r="J27" s="29">
        <v>5000</v>
      </c>
      <c r="K27" s="29"/>
      <c r="L27" s="29">
        <v>5000</v>
      </c>
    </row>
    <row r="28" spans="1:12" ht="12.75">
      <c r="A28" s="28">
        <v>111</v>
      </c>
      <c r="B28" s="28">
        <v>312001</v>
      </c>
      <c r="C28" s="2" t="s">
        <v>114</v>
      </c>
      <c r="D28" s="80" t="s">
        <v>14</v>
      </c>
      <c r="E28" s="80" t="s">
        <v>11</v>
      </c>
      <c r="F28" s="70">
        <v>200</v>
      </c>
      <c r="G28" s="29">
        <v>500</v>
      </c>
      <c r="H28" s="67">
        <v>42718</v>
      </c>
      <c r="I28" s="30"/>
      <c r="J28" s="29">
        <v>500</v>
      </c>
      <c r="K28" s="29"/>
      <c r="L28" s="29">
        <v>500</v>
      </c>
    </row>
    <row r="29" spans="1:12" ht="12.75">
      <c r="A29" s="28">
        <v>111</v>
      </c>
      <c r="B29" s="28">
        <v>312001</v>
      </c>
      <c r="C29" s="2" t="s">
        <v>115</v>
      </c>
      <c r="D29" s="80" t="s">
        <v>61</v>
      </c>
      <c r="E29" s="80" t="s">
        <v>16</v>
      </c>
      <c r="F29" s="70">
        <v>1000</v>
      </c>
      <c r="G29" s="29">
        <v>1000</v>
      </c>
      <c r="H29" s="67">
        <v>42718</v>
      </c>
      <c r="I29" s="30"/>
      <c r="J29" s="29">
        <v>1000</v>
      </c>
      <c r="K29" s="29"/>
      <c r="L29" s="29">
        <v>1000</v>
      </c>
    </row>
    <row r="30" spans="1:12" ht="12.75">
      <c r="A30" s="28">
        <v>72</v>
      </c>
      <c r="B30" s="28">
        <v>291004</v>
      </c>
      <c r="C30" s="2" t="s">
        <v>116</v>
      </c>
      <c r="D30" s="80" t="s">
        <v>60</v>
      </c>
      <c r="E30" s="80" t="s">
        <v>17</v>
      </c>
      <c r="F30" s="70"/>
      <c r="G30" s="29"/>
      <c r="H30" s="67"/>
      <c r="I30" s="30"/>
      <c r="J30" s="29"/>
      <c r="K30" s="29"/>
      <c r="L30" s="29"/>
    </row>
    <row r="31" spans="1:12" ht="12.75">
      <c r="A31" s="15">
        <v>41</v>
      </c>
      <c r="B31" s="15">
        <v>292017</v>
      </c>
      <c r="C31" s="1" t="s">
        <v>117</v>
      </c>
      <c r="D31" s="77" t="s">
        <v>14</v>
      </c>
      <c r="E31" s="77" t="s">
        <v>14</v>
      </c>
      <c r="F31" s="49">
        <v>17327</v>
      </c>
      <c r="G31" s="17"/>
      <c r="H31" s="67"/>
      <c r="I31" s="18"/>
      <c r="J31" s="17"/>
      <c r="K31" s="17"/>
      <c r="L31" s="17"/>
    </row>
    <row r="32" spans="1:12" ht="15.75">
      <c r="A32" s="14"/>
      <c r="B32" s="14"/>
      <c r="C32" s="31" t="s">
        <v>119</v>
      </c>
      <c r="D32" s="89" t="s">
        <v>65</v>
      </c>
      <c r="E32" s="85" t="s">
        <v>19</v>
      </c>
      <c r="F32" s="71">
        <v>30028</v>
      </c>
      <c r="G32" s="21">
        <v>13600</v>
      </c>
      <c r="H32" s="67">
        <v>42718</v>
      </c>
      <c r="I32" s="32"/>
      <c r="J32" s="21">
        <v>8500</v>
      </c>
      <c r="K32" s="21" t="e">
        <f>K10+K11+K15+#REF!+#REF!</f>
        <v>#REF!</v>
      </c>
      <c r="L32" s="21">
        <v>8500</v>
      </c>
    </row>
    <row r="33" spans="1:12" ht="12.75">
      <c r="A33" s="90" t="s">
        <v>0</v>
      </c>
      <c r="B33" s="57">
        <v>322001</v>
      </c>
      <c r="C33" s="96" t="s">
        <v>122</v>
      </c>
      <c r="D33" s="81" t="s">
        <v>67</v>
      </c>
      <c r="E33" s="81" t="s">
        <v>18</v>
      </c>
      <c r="F33" s="72">
        <v>160000</v>
      </c>
      <c r="G33" s="58">
        <v>161000</v>
      </c>
      <c r="H33" s="67">
        <v>42718</v>
      </c>
      <c r="I33" s="59"/>
      <c r="J33" s="58"/>
      <c r="K33" s="58"/>
      <c r="L33" s="58"/>
    </row>
    <row r="34" spans="1:12" s="33" customFormat="1" ht="12.75">
      <c r="A34" s="28">
        <v>52</v>
      </c>
      <c r="B34" s="28">
        <v>513002</v>
      </c>
      <c r="C34" s="2" t="s">
        <v>120</v>
      </c>
      <c r="D34" s="82" t="s">
        <v>68</v>
      </c>
      <c r="E34" s="82"/>
      <c r="F34" s="70"/>
      <c r="G34" s="29"/>
      <c r="H34" s="29"/>
      <c r="I34" s="30"/>
      <c r="J34" s="29"/>
      <c r="K34" s="29"/>
      <c r="L34" s="29"/>
    </row>
    <row r="35" spans="1:12" ht="18">
      <c r="A35" s="34"/>
      <c r="B35" s="34"/>
      <c r="C35" s="35" t="s">
        <v>121</v>
      </c>
      <c r="D35" s="86" t="s">
        <v>94</v>
      </c>
      <c r="E35" s="86" t="s">
        <v>21</v>
      </c>
      <c r="F35" s="73">
        <v>319072</v>
      </c>
      <c r="G35" s="36">
        <v>300000</v>
      </c>
      <c r="H35" s="67">
        <v>42718</v>
      </c>
      <c r="I35" s="37"/>
      <c r="J35" s="36">
        <v>133900</v>
      </c>
      <c r="K35" s="36" t="e">
        <f>K32+K34</f>
        <v>#REF!</v>
      </c>
      <c r="L35" s="36">
        <v>133900</v>
      </c>
    </row>
    <row r="36" spans="1:12" ht="12.75">
      <c r="A36" s="15"/>
      <c r="B36" s="15"/>
      <c r="C36" s="16"/>
      <c r="D36" s="76"/>
      <c r="E36" s="76"/>
      <c r="F36" s="15"/>
      <c r="G36" s="15"/>
      <c r="H36" s="15"/>
      <c r="I36" s="38"/>
      <c r="J36" s="15"/>
      <c r="K36" s="15"/>
      <c r="L36" s="15"/>
    </row>
    <row r="37" spans="2:9" ht="12.75">
      <c r="B37" s="15"/>
      <c r="C37" s="15"/>
      <c r="D37" s="83"/>
      <c r="E37" s="83"/>
      <c r="F37" s="1" t="s">
        <v>126</v>
      </c>
      <c r="G37" s="61">
        <v>42338</v>
      </c>
      <c r="H37" s="39"/>
      <c r="I37" s="39"/>
    </row>
    <row r="38" spans="1:9" ht="18">
      <c r="A38" s="6"/>
      <c r="B38" s="15"/>
      <c r="C38" s="15"/>
      <c r="D38" s="83"/>
      <c r="E38" s="83"/>
      <c r="F38" s="1" t="s">
        <v>123</v>
      </c>
      <c r="G38" s="60">
        <v>42352</v>
      </c>
      <c r="H38" s="15"/>
      <c r="I38" s="15"/>
    </row>
    <row r="39" spans="2:9" ht="24.75" customHeight="1">
      <c r="B39" s="15"/>
      <c r="C39" s="15"/>
      <c r="D39" s="83"/>
      <c r="E39" s="83"/>
      <c r="F39" s="97" t="s">
        <v>124</v>
      </c>
      <c r="G39" s="60">
        <v>42353</v>
      </c>
      <c r="H39" s="15"/>
      <c r="I39" s="15"/>
    </row>
    <row r="40" spans="2:9" ht="12.75">
      <c r="B40" s="15"/>
      <c r="C40" s="15"/>
      <c r="D40" s="83"/>
      <c r="E40" s="83"/>
      <c r="F40" s="1" t="s">
        <v>125</v>
      </c>
      <c r="G40" s="15"/>
      <c r="H40" s="60">
        <v>42736</v>
      </c>
      <c r="I40" s="15"/>
    </row>
    <row r="41" spans="4:9" ht="12.75">
      <c r="D41" s="84"/>
      <c r="E41" s="84"/>
      <c r="F41" s="40"/>
      <c r="I41"/>
    </row>
    <row r="42" spans="4:9" ht="12.75">
      <c r="D42" s="84"/>
      <c r="I42"/>
    </row>
    <row r="43" spans="4:9" ht="12.75">
      <c r="D43" s="84"/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spans="2:9" ht="12.75">
      <c r="B63" s="33"/>
      <c r="I63"/>
    </row>
    <row r="64" s="33" customFormat="1" ht="14.25" customHeight="1">
      <c r="B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spans="3:5" ht="12.75">
      <c r="C144" s="40"/>
      <c r="D144" s="40"/>
      <c r="E144" s="40"/>
    </row>
  </sheetData>
  <sheetProtection selectLockedCells="1" selectUnlockedCells="1"/>
  <mergeCells count="8">
    <mergeCell ref="L7:L8"/>
    <mergeCell ref="J7:J8"/>
    <mergeCell ref="G7:G8"/>
    <mergeCell ref="H7:H8"/>
    <mergeCell ref="E7:E8"/>
    <mergeCell ref="D7:D8"/>
    <mergeCell ref="F7:F8"/>
    <mergeCell ref="I7:I8"/>
  </mergeCells>
  <printOptions/>
  <pageMargins left="0.5375" right="0.2875" top="0.7340277777777777" bottom="0.48402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B1">
      <selection activeCell="C46" sqref="C46"/>
    </sheetView>
  </sheetViews>
  <sheetFormatPr defaultColWidth="9.00390625" defaultRowHeight="12.75"/>
  <cols>
    <col min="1" max="1" width="6.625" style="0" customWidth="1"/>
    <col min="2" max="2" width="7.625" style="0" customWidth="1"/>
    <col min="3" max="3" width="38.00390625" style="0" customWidth="1"/>
    <col min="4" max="4" width="11.00390625" style="0" customWidth="1"/>
    <col min="5" max="5" width="11.375" style="0" customWidth="1"/>
    <col min="6" max="7" width="12.75390625" style="0" customWidth="1"/>
    <col min="8" max="8" width="12.125" style="0" customWidth="1"/>
    <col min="9" max="9" width="10.875" style="0" customWidth="1"/>
    <col min="10" max="10" width="12.875" style="0" customWidth="1"/>
    <col min="11" max="11" width="13.00390625" style="0" customWidth="1"/>
  </cols>
  <sheetData>
    <row r="1" ht="15.75">
      <c r="A1" s="41" t="s">
        <v>127</v>
      </c>
    </row>
    <row r="2" ht="7.5" customHeight="1"/>
    <row r="3" spans="1:11" ht="12.75">
      <c r="A3" s="121" t="s">
        <v>104</v>
      </c>
      <c r="B3" s="121" t="s">
        <v>103</v>
      </c>
      <c r="C3" s="119" t="s">
        <v>128</v>
      </c>
      <c r="D3" s="119" t="s">
        <v>101</v>
      </c>
      <c r="E3" s="119" t="s">
        <v>130</v>
      </c>
      <c r="F3" s="119" t="s">
        <v>129</v>
      </c>
      <c r="G3" s="119" t="s">
        <v>98</v>
      </c>
      <c r="H3" s="119" t="s">
        <v>131</v>
      </c>
      <c r="I3" s="119" t="s">
        <v>133</v>
      </c>
      <c r="J3" s="119" t="s">
        <v>97</v>
      </c>
      <c r="K3" s="119" t="s">
        <v>96</v>
      </c>
    </row>
    <row r="4" spans="1:13" ht="42" customHeight="1" thickBot="1">
      <c r="A4" s="122"/>
      <c r="B4" s="122"/>
      <c r="C4" s="120"/>
      <c r="D4" s="120"/>
      <c r="E4" s="120"/>
      <c r="F4" s="120"/>
      <c r="G4" s="120"/>
      <c r="H4" s="120"/>
      <c r="I4" s="120"/>
      <c r="J4" s="120"/>
      <c r="K4" s="120"/>
      <c r="M4" s="109"/>
    </row>
    <row r="5" spans="1:11" ht="12.75">
      <c r="A5" s="11"/>
      <c r="B5" s="11"/>
      <c r="C5" s="42" t="s">
        <v>163</v>
      </c>
      <c r="D5" s="42"/>
      <c r="E5" s="42"/>
      <c r="F5" s="63"/>
      <c r="G5" s="11"/>
      <c r="H5" s="11"/>
      <c r="I5" s="12"/>
      <c r="J5" s="11"/>
      <c r="K5" s="11"/>
    </row>
    <row r="6" spans="1:11" ht="12.75">
      <c r="A6" s="11">
        <v>41</v>
      </c>
      <c r="B6" s="11">
        <v>611</v>
      </c>
      <c r="C6" s="11" t="s">
        <v>169</v>
      </c>
      <c r="D6" s="43">
        <v>22867.42</v>
      </c>
      <c r="E6" s="43">
        <v>29858.36</v>
      </c>
      <c r="F6" s="63">
        <v>39000</v>
      </c>
      <c r="G6" s="63">
        <v>39000</v>
      </c>
      <c r="H6" s="67">
        <v>42718</v>
      </c>
      <c r="I6" s="12"/>
      <c r="J6" s="63">
        <v>40000</v>
      </c>
      <c r="K6" s="63">
        <v>40000</v>
      </c>
    </row>
    <row r="7" spans="1:11" ht="12.75">
      <c r="A7" s="11">
        <v>41</v>
      </c>
      <c r="B7" s="11">
        <v>621</v>
      </c>
      <c r="C7" s="11" t="s">
        <v>164</v>
      </c>
      <c r="D7" s="43">
        <v>2380.02</v>
      </c>
      <c r="E7" s="43">
        <v>1751.28</v>
      </c>
      <c r="F7" s="63">
        <v>3200</v>
      </c>
      <c r="G7" s="63">
        <v>3200</v>
      </c>
      <c r="H7" s="67">
        <v>42718</v>
      </c>
      <c r="I7" s="12"/>
      <c r="J7" s="63">
        <v>3200</v>
      </c>
      <c r="K7" s="63">
        <v>3200</v>
      </c>
    </row>
    <row r="8" spans="1:11" ht="12.75">
      <c r="A8" s="11">
        <v>41</v>
      </c>
      <c r="B8" s="11">
        <v>623</v>
      </c>
      <c r="C8" s="11" t="s">
        <v>162</v>
      </c>
      <c r="D8" s="43">
        <v>1729.23</v>
      </c>
      <c r="E8" s="43">
        <v>1287.54</v>
      </c>
      <c r="F8" s="63">
        <v>1400</v>
      </c>
      <c r="G8" s="63">
        <v>1400</v>
      </c>
      <c r="H8" s="67">
        <v>42718</v>
      </c>
      <c r="I8" s="12"/>
      <c r="J8" s="63">
        <v>1400</v>
      </c>
      <c r="K8" s="63">
        <v>1400</v>
      </c>
    </row>
    <row r="9" spans="1:11" ht="12.75">
      <c r="A9" s="19">
        <v>41</v>
      </c>
      <c r="B9" s="19">
        <v>623</v>
      </c>
      <c r="C9" s="19" t="s">
        <v>170</v>
      </c>
      <c r="D9" s="19">
        <v>8013.81</v>
      </c>
      <c r="E9" s="19">
        <v>7546.96</v>
      </c>
      <c r="F9" s="69">
        <v>9400</v>
      </c>
      <c r="G9" s="24">
        <v>9400</v>
      </c>
      <c r="H9" s="67">
        <v>42718</v>
      </c>
      <c r="I9" s="25"/>
      <c r="J9" s="24">
        <v>9400</v>
      </c>
      <c r="K9" s="24">
        <v>9400</v>
      </c>
    </row>
    <row r="10" spans="1:11" ht="12.75">
      <c r="A10" s="19">
        <v>41</v>
      </c>
      <c r="B10" s="19">
        <v>631001</v>
      </c>
      <c r="C10" s="19" t="s">
        <v>139</v>
      </c>
      <c r="D10" s="19">
        <v>169.56</v>
      </c>
      <c r="E10" s="19">
        <v>245.54</v>
      </c>
      <c r="F10" s="69">
        <v>300</v>
      </c>
      <c r="G10" s="24">
        <v>300</v>
      </c>
      <c r="H10" s="67">
        <v>42718</v>
      </c>
      <c r="I10" s="25"/>
      <c r="J10" s="24">
        <v>300</v>
      </c>
      <c r="K10" s="24">
        <v>300</v>
      </c>
    </row>
    <row r="11" spans="1:11" ht="12.75">
      <c r="A11" s="15">
        <v>41</v>
      </c>
      <c r="B11" s="15">
        <v>634001</v>
      </c>
      <c r="C11" s="1" t="s">
        <v>171</v>
      </c>
      <c r="D11" s="76" t="s">
        <v>85</v>
      </c>
      <c r="E11" s="76" t="s">
        <v>28</v>
      </c>
      <c r="F11" s="49">
        <v>2000</v>
      </c>
      <c r="G11" s="17">
        <v>2000</v>
      </c>
      <c r="H11" s="67">
        <v>42718</v>
      </c>
      <c r="I11" s="18"/>
      <c r="J11" s="17">
        <v>2000</v>
      </c>
      <c r="K11" s="17">
        <v>2000</v>
      </c>
    </row>
    <row r="12" spans="1:11" ht="12.75">
      <c r="A12" s="15">
        <v>41</v>
      </c>
      <c r="B12" s="15">
        <v>632003</v>
      </c>
      <c r="C12" s="1" t="s">
        <v>172</v>
      </c>
      <c r="D12" s="76" t="s">
        <v>88</v>
      </c>
      <c r="E12" s="76" t="s">
        <v>29</v>
      </c>
      <c r="F12" s="49">
        <v>3000</v>
      </c>
      <c r="G12" s="17">
        <v>3000</v>
      </c>
      <c r="H12" s="67">
        <v>42718</v>
      </c>
      <c r="I12" s="18"/>
      <c r="J12" s="17">
        <v>3000</v>
      </c>
      <c r="K12" s="17">
        <v>3000</v>
      </c>
    </row>
    <row r="13" spans="1:11" ht="12.75">
      <c r="A13" s="15">
        <v>41</v>
      </c>
      <c r="B13" s="15">
        <v>632001</v>
      </c>
      <c r="C13" s="1" t="s">
        <v>173</v>
      </c>
      <c r="D13" s="76" t="s">
        <v>87</v>
      </c>
      <c r="E13" s="76" t="s">
        <v>30</v>
      </c>
      <c r="F13" s="49">
        <v>5900</v>
      </c>
      <c r="G13" s="17">
        <v>6500</v>
      </c>
      <c r="H13" s="67">
        <v>42718</v>
      </c>
      <c r="I13" s="18"/>
      <c r="J13" s="17">
        <v>7000</v>
      </c>
      <c r="K13" s="17">
        <v>7500</v>
      </c>
    </row>
    <row r="14" spans="1:11" ht="12.75">
      <c r="A14" s="15">
        <v>41</v>
      </c>
      <c r="B14" s="15">
        <v>633006</v>
      </c>
      <c r="C14" s="1" t="s">
        <v>140</v>
      </c>
      <c r="D14" s="76" t="s">
        <v>89</v>
      </c>
      <c r="E14" s="76" t="s">
        <v>31</v>
      </c>
      <c r="F14" s="49">
        <v>600</v>
      </c>
      <c r="G14" s="17">
        <v>600</v>
      </c>
      <c r="H14" s="67">
        <v>42718</v>
      </c>
      <c r="I14" s="18"/>
      <c r="J14" s="17">
        <v>600</v>
      </c>
      <c r="K14" s="17">
        <v>600</v>
      </c>
    </row>
    <row r="15" spans="1:11" ht="12.75">
      <c r="A15" s="15">
        <v>41</v>
      </c>
      <c r="B15" s="15">
        <v>633016</v>
      </c>
      <c r="C15" s="1" t="s">
        <v>142</v>
      </c>
      <c r="D15" s="76" t="s">
        <v>86</v>
      </c>
      <c r="E15" s="76" t="s">
        <v>46</v>
      </c>
      <c r="F15" s="49">
        <v>600</v>
      </c>
      <c r="G15" s="17">
        <v>600</v>
      </c>
      <c r="H15" s="67">
        <v>42718</v>
      </c>
      <c r="I15" s="18"/>
      <c r="J15" s="17">
        <v>600</v>
      </c>
      <c r="K15" s="17">
        <v>600</v>
      </c>
    </row>
    <row r="16" spans="1:11" ht="12.75">
      <c r="A16" s="15">
        <v>41</v>
      </c>
      <c r="B16" s="15">
        <v>635006</v>
      </c>
      <c r="C16" s="1" t="s">
        <v>141</v>
      </c>
      <c r="D16" s="76" t="s">
        <v>90</v>
      </c>
      <c r="E16" s="76" t="s">
        <v>44</v>
      </c>
      <c r="F16" s="49">
        <v>500</v>
      </c>
      <c r="G16" s="17">
        <v>500</v>
      </c>
      <c r="H16" s="67">
        <v>42718</v>
      </c>
      <c r="I16" s="18"/>
      <c r="J16" s="17">
        <v>500</v>
      </c>
      <c r="K16" s="17">
        <v>500</v>
      </c>
    </row>
    <row r="17" spans="1:11" ht="12.75">
      <c r="A17" s="15">
        <v>41</v>
      </c>
      <c r="B17" s="15">
        <v>637005</v>
      </c>
      <c r="C17" s="1" t="s">
        <v>174</v>
      </c>
      <c r="D17" s="77" t="s">
        <v>82</v>
      </c>
      <c r="E17" s="77" t="s">
        <v>33</v>
      </c>
      <c r="F17" s="49">
        <v>1600</v>
      </c>
      <c r="G17" s="17">
        <v>1600</v>
      </c>
      <c r="H17" s="67">
        <v>42718</v>
      </c>
      <c r="I17" s="18"/>
      <c r="J17" s="17">
        <v>1600</v>
      </c>
      <c r="K17" s="17">
        <v>1600</v>
      </c>
    </row>
    <row r="18" spans="1:11" ht="12.75">
      <c r="A18" s="19">
        <v>41</v>
      </c>
      <c r="B18" s="19">
        <v>611</v>
      </c>
      <c r="C18" s="3" t="s">
        <v>175</v>
      </c>
      <c r="D18" s="87" t="s">
        <v>92</v>
      </c>
      <c r="E18" s="87" t="s">
        <v>43</v>
      </c>
      <c r="F18" s="69">
        <v>500</v>
      </c>
      <c r="G18" s="24">
        <v>500</v>
      </c>
      <c r="H18" s="67">
        <v>42718</v>
      </c>
      <c r="I18" s="25"/>
      <c r="J18" s="24">
        <v>500</v>
      </c>
      <c r="K18" s="24">
        <v>500</v>
      </c>
    </row>
    <row r="19" spans="1:11" ht="12.75">
      <c r="A19" s="15">
        <v>41</v>
      </c>
      <c r="B19" s="15">
        <v>637027</v>
      </c>
      <c r="C19" s="1" t="s">
        <v>143</v>
      </c>
      <c r="D19" s="77" t="s">
        <v>80</v>
      </c>
      <c r="E19" s="77" t="s">
        <v>45</v>
      </c>
      <c r="F19" s="49">
        <v>600</v>
      </c>
      <c r="G19" s="17">
        <v>600</v>
      </c>
      <c r="H19" s="67">
        <v>42718</v>
      </c>
      <c r="I19" s="18"/>
      <c r="J19" s="17">
        <v>600</v>
      </c>
      <c r="K19" s="17">
        <v>600</v>
      </c>
    </row>
    <row r="20" spans="1:11" ht="12.75">
      <c r="A20" s="13"/>
      <c r="B20" s="13"/>
      <c r="C20" s="44" t="s">
        <v>165</v>
      </c>
      <c r="D20" s="88" t="s">
        <v>93</v>
      </c>
      <c r="E20" s="88" t="s">
        <v>47</v>
      </c>
      <c r="F20" s="68">
        <v>68600</v>
      </c>
      <c r="G20" s="21">
        <f>SUM(G6:G19)</f>
        <v>69200</v>
      </c>
      <c r="H20" s="67">
        <v>42718</v>
      </c>
      <c r="I20" s="22"/>
      <c r="J20" s="20">
        <f>SUM(J6:J19)</f>
        <v>70700</v>
      </c>
      <c r="K20" s="20">
        <f>SUM(K6:K19)</f>
        <v>71200</v>
      </c>
    </row>
    <row r="21" spans="1:11" ht="12.75">
      <c r="A21" s="15">
        <v>41</v>
      </c>
      <c r="B21" s="15">
        <v>633006</v>
      </c>
      <c r="C21" s="1" t="s">
        <v>166</v>
      </c>
      <c r="D21" s="77" t="s">
        <v>72</v>
      </c>
      <c r="E21" s="77" t="s">
        <v>48</v>
      </c>
      <c r="F21" s="49">
        <v>5472</v>
      </c>
      <c r="G21" s="17">
        <v>500</v>
      </c>
      <c r="H21" s="67">
        <v>42718</v>
      </c>
      <c r="I21" s="18"/>
      <c r="J21" s="17">
        <v>500</v>
      </c>
      <c r="K21" s="17">
        <v>1800</v>
      </c>
    </row>
    <row r="22" spans="1:11" ht="12.75">
      <c r="A22" s="15">
        <v>41</v>
      </c>
      <c r="B22" s="15">
        <v>637012</v>
      </c>
      <c r="C22" s="1" t="s">
        <v>167</v>
      </c>
      <c r="D22" s="76" t="s">
        <v>81</v>
      </c>
      <c r="E22" s="76" t="s">
        <v>40</v>
      </c>
      <c r="F22" s="49">
        <v>500</v>
      </c>
      <c r="G22" s="17">
        <v>500</v>
      </c>
      <c r="H22" s="67">
        <v>42718</v>
      </c>
      <c r="I22" s="18"/>
      <c r="J22" s="17">
        <v>500</v>
      </c>
      <c r="K22" s="17">
        <v>500</v>
      </c>
    </row>
    <row r="23" spans="1:11" ht="12.75">
      <c r="A23" s="15">
        <v>41</v>
      </c>
      <c r="B23" s="15">
        <v>637005</v>
      </c>
      <c r="C23" s="1" t="s">
        <v>151</v>
      </c>
      <c r="D23" s="77" t="s">
        <v>32</v>
      </c>
      <c r="E23" s="77" t="s">
        <v>32</v>
      </c>
      <c r="F23" s="49">
        <v>500</v>
      </c>
      <c r="G23" s="17">
        <v>1000</v>
      </c>
      <c r="H23" s="67">
        <v>42718</v>
      </c>
      <c r="I23" s="18"/>
      <c r="J23" s="17">
        <v>500</v>
      </c>
      <c r="K23" s="17">
        <v>500</v>
      </c>
    </row>
    <row r="24" spans="1:11" ht="12.75">
      <c r="A24" s="19">
        <v>41</v>
      </c>
      <c r="B24" s="19">
        <v>637001</v>
      </c>
      <c r="C24" s="3" t="s">
        <v>144</v>
      </c>
      <c r="D24" s="87" t="s">
        <v>77</v>
      </c>
      <c r="E24" s="87" t="s">
        <v>34</v>
      </c>
      <c r="F24" s="69">
        <v>300</v>
      </c>
      <c r="G24" s="24">
        <v>300</v>
      </c>
      <c r="H24" s="67">
        <v>42718</v>
      </c>
      <c r="I24" s="25"/>
      <c r="J24" s="24">
        <v>300</v>
      </c>
      <c r="K24" s="24">
        <v>300</v>
      </c>
    </row>
    <row r="25" spans="1:11" ht="12.75">
      <c r="A25" s="19">
        <v>41</v>
      </c>
      <c r="B25" s="19">
        <v>635006</v>
      </c>
      <c r="C25" s="3" t="s">
        <v>145</v>
      </c>
      <c r="D25" s="79" t="s">
        <v>76</v>
      </c>
      <c r="E25" s="79" t="s">
        <v>38</v>
      </c>
      <c r="F25" s="69">
        <v>1000</v>
      </c>
      <c r="G25" s="24">
        <v>1000</v>
      </c>
      <c r="H25" s="67">
        <v>42718</v>
      </c>
      <c r="I25" s="25"/>
      <c r="J25" s="24">
        <v>15000</v>
      </c>
      <c r="K25" s="24">
        <v>10000</v>
      </c>
    </row>
    <row r="26" spans="1:11" ht="12.75">
      <c r="A26" s="19">
        <v>41</v>
      </c>
      <c r="B26" s="19">
        <v>637004</v>
      </c>
      <c r="C26" s="3" t="s">
        <v>146</v>
      </c>
      <c r="D26" s="79" t="s">
        <v>75</v>
      </c>
      <c r="E26" s="79" t="s">
        <v>36</v>
      </c>
      <c r="F26" s="69">
        <v>4800</v>
      </c>
      <c r="G26" s="24">
        <v>4800</v>
      </c>
      <c r="H26" s="67">
        <v>42718</v>
      </c>
      <c r="I26" s="25"/>
      <c r="J26" s="24">
        <v>4800</v>
      </c>
      <c r="K26" s="24">
        <v>4800</v>
      </c>
    </row>
    <row r="27" spans="1:11" ht="12.75">
      <c r="A27" s="19">
        <v>41</v>
      </c>
      <c r="B27" s="19">
        <v>637016</v>
      </c>
      <c r="C27" s="3" t="s">
        <v>147</v>
      </c>
      <c r="D27" s="79" t="s">
        <v>79</v>
      </c>
      <c r="E27" s="79" t="s">
        <v>37</v>
      </c>
      <c r="F27" s="69">
        <v>500</v>
      </c>
      <c r="G27" s="24">
        <v>500</v>
      </c>
      <c r="H27" s="67">
        <v>42718</v>
      </c>
      <c r="I27" s="25"/>
      <c r="J27" s="24">
        <v>500</v>
      </c>
      <c r="K27" s="24">
        <v>500</v>
      </c>
    </row>
    <row r="28" spans="1:11" ht="12.75">
      <c r="A28" s="19">
        <v>41</v>
      </c>
      <c r="B28" s="19">
        <v>635006</v>
      </c>
      <c r="C28" s="3" t="s">
        <v>148</v>
      </c>
      <c r="D28" s="87" t="s">
        <v>73</v>
      </c>
      <c r="E28" s="87" t="s">
        <v>42</v>
      </c>
      <c r="F28" s="69">
        <v>300</v>
      </c>
      <c r="G28" s="24">
        <v>400</v>
      </c>
      <c r="H28" s="67">
        <v>42718</v>
      </c>
      <c r="I28" s="25"/>
      <c r="J28" s="24">
        <v>400</v>
      </c>
      <c r="K28" s="24">
        <v>400</v>
      </c>
    </row>
    <row r="29" spans="1:11" ht="12.75">
      <c r="A29" s="64">
        <v>41</v>
      </c>
      <c r="B29" s="64">
        <v>635006</v>
      </c>
      <c r="C29" s="2" t="s">
        <v>149</v>
      </c>
      <c r="D29" s="80" t="s">
        <v>32</v>
      </c>
      <c r="E29" s="80" t="s">
        <v>32</v>
      </c>
      <c r="F29" s="74">
        <v>400</v>
      </c>
      <c r="G29" s="45">
        <v>400</v>
      </c>
      <c r="H29" s="67">
        <v>42718</v>
      </c>
      <c r="I29" s="46"/>
      <c r="J29" s="45">
        <v>400</v>
      </c>
      <c r="K29" s="45">
        <v>400</v>
      </c>
    </row>
    <row r="30" spans="1:11" ht="12.75">
      <c r="A30" s="19">
        <v>111</v>
      </c>
      <c r="B30" s="19">
        <v>322001</v>
      </c>
      <c r="C30" s="3" t="s">
        <v>161</v>
      </c>
      <c r="D30" s="79" t="s">
        <v>83</v>
      </c>
      <c r="E30" s="79" t="s">
        <v>41</v>
      </c>
      <c r="F30" s="69">
        <v>15000</v>
      </c>
      <c r="G30" s="24">
        <v>15000</v>
      </c>
      <c r="H30" s="67">
        <v>42718</v>
      </c>
      <c r="I30" s="25"/>
      <c r="J30" s="24">
        <v>300</v>
      </c>
      <c r="K30" s="24">
        <v>300</v>
      </c>
    </row>
    <row r="31" spans="1:11" ht="12.75">
      <c r="A31" s="15">
        <v>111</v>
      </c>
      <c r="B31" s="15">
        <v>322001</v>
      </c>
      <c r="C31" s="1" t="s">
        <v>150</v>
      </c>
      <c r="D31" s="76" t="s">
        <v>84</v>
      </c>
      <c r="E31" s="76" t="s">
        <v>39</v>
      </c>
      <c r="F31" s="49">
        <v>5000</v>
      </c>
      <c r="G31" s="17">
        <v>5000</v>
      </c>
      <c r="H31" s="67">
        <v>42718</v>
      </c>
      <c r="I31" s="18"/>
      <c r="J31" s="17">
        <v>500</v>
      </c>
      <c r="K31" s="17">
        <v>500</v>
      </c>
    </row>
    <row r="32" spans="1:11" ht="12.75">
      <c r="A32" s="15">
        <v>41</v>
      </c>
      <c r="B32" s="15">
        <v>637015</v>
      </c>
      <c r="C32" s="1" t="s">
        <v>158</v>
      </c>
      <c r="D32" s="77" t="s">
        <v>78</v>
      </c>
      <c r="E32" s="77" t="s">
        <v>35</v>
      </c>
      <c r="F32" s="75">
        <v>600</v>
      </c>
      <c r="G32" s="47">
        <v>1000</v>
      </c>
      <c r="H32" s="67">
        <v>42718</v>
      </c>
      <c r="I32" s="48"/>
      <c r="J32" s="47">
        <v>1000</v>
      </c>
      <c r="K32" s="47">
        <v>1000</v>
      </c>
    </row>
    <row r="33" spans="1:11" ht="12.75">
      <c r="A33" s="15">
        <v>41</v>
      </c>
      <c r="B33" s="15">
        <v>637003</v>
      </c>
      <c r="C33" s="1" t="s">
        <v>159</v>
      </c>
      <c r="D33" s="77" t="s">
        <v>74</v>
      </c>
      <c r="E33" s="77" t="s">
        <v>17</v>
      </c>
      <c r="F33" s="75">
        <v>1500</v>
      </c>
      <c r="G33" s="47">
        <v>1200</v>
      </c>
      <c r="H33" s="67">
        <v>42718</v>
      </c>
      <c r="I33" s="48"/>
      <c r="J33" s="47">
        <v>1300</v>
      </c>
      <c r="K33" s="47">
        <v>1500</v>
      </c>
    </row>
    <row r="34" spans="1:11" ht="12.75">
      <c r="A34" s="15">
        <v>41</v>
      </c>
      <c r="B34" s="15">
        <v>635006</v>
      </c>
      <c r="C34" s="1" t="s">
        <v>168</v>
      </c>
      <c r="D34" s="77" t="s">
        <v>14</v>
      </c>
      <c r="E34" s="77" t="s">
        <v>49</v>
      </c>
      <c r="F34" s="49">
        <v>2000</v>
      </c>
      <c r="G34" s="49">
        <v>2000</v>
      </c>
      <c r="H34" s="67">
        <v>42718</v>
      </c>
      <c r="I34" s="38"/>
      <c r="J34" s="49">
        <v>2000</v>
      </c>
      <c r="K34" s="49">
        <v>2000</v>
      </c>
    </row>
    <row r="35" spans="1:11" ht="12.75">
      <c r="A35" s="15">
        <v>41</v>
      </c>
      <c r="B35" s="15">
        <v>637027</v>
      </c>
      <c r="C35" s="1" t="s">
        <v>152</v>
      </c>
      <c r="D35" s="77" t="s">
        <v>14</v>
      </c>
      <c r="E35" s="77" t="s">
        <v>14</v>
      </c>
      <c r="F35" s="49">
        <v>200</v>
      </c>
      <c r="G35" s="49">
        <v>200</v>
      </c>
      <c r="H35" s="67">
        <v>42718</v>
      </c>
      <c r="I35" s="38"/>
      <c r="J35" s="49">
        <v>200</v>
      </c>
      <c r="K35" s="49">
        <v>200</v>
      </c>
    </row>
    <row r="36" spans="1:11" ht="12.75">
      <c r="A36" s="15">
        <v>41</v>
      </c>
      <c r="B36" s="15">
        <v>611</v>
      </c>
      <c r="C36" s="1" t="s">
        <v>114</v>
      </c>
      <c r="D36" s="77" t="s">
        <v>14</v>
      </c>
      <c r="E36" s="77" t="s">
        <v>24</v>
      </c>
      <c r="F36" s="49">
        <v>25000</v>
      </c>
      <c r="G36" s="49">
        <v>15000</v>
      </c>
      <c r="H36" s="67">
        <v>42718</v>
      </c>
      <c r="I36" s="38"/>
      <c r="J36" s="49">
        <v>18000</v>
      </c>
      <c r="K36" s="49">
        <v>20000</v>
      </c>
    </row>
    <row r="37" spans="1:11" ht="12.75">
      <c r="A37" s="15">
        <v>41</v>
      </c>
      <c r="B37" s="15">
        <v>623</v>
      </c>
      <c r="C37" s="1" t="s">
        <v>160</v>
      </c>
      <c r="D37" s="77" t="s">
        <v>14</v>
      </c>
      <c r="E37" s="77" t="s">
        <v>26</v>
      </c>
      <c r="F37" s="49">
        <v>3900</v>
      </c>
      <c r="G37" s="49">
        <v>2100</v>
      </c>
      <c r="H37" s="67">
        <v>42718</v>
      </c>
      <c r="I37" s="38"/>
      <c r="J37" s="49">
        <v>2500</v>
      </c>
      <c r="K37" s="49">
        <v>3000</v>
      </c>
    </row>
    <row r="38" spans="1:11" ht="12.75">
      <c r="A38" s="15">
        <v>41</v>
      </c>
      <c r="B38" s="15">
        <v>625</v>
      </c>
      <c r="C38" s="1" t="s">
        <v>157</v>
      </c>
      <c r="D38" s="77" t="s">
        <v>14</v>
      </c>
      <c r="E38" s="77" t="s">
        <v>25</v>
      </c>
      <c r="F38" s="49">
        <v>9000</v>
      </c>
      <c r="G38" s="49">
        <v>7900</v>
      </c>
      <c r="H38" s="67">
        <v>42718</v>
      </c>
      <c r="I38" s="38"/>
      <c r="J38" s="49">
        <v>8500</v>
      </c>
      <c r="K38" s="49">
        <v>9000</v>
      </c>
    </row>
    <row r="39" spans="1:11" ht="12.75">
      <c r="A39" s="15">
        <v>111</v>
      </c>
      <c r="B39" s="15">
        <v>633006</v>
      </c>
      <c r="C39" s="1" t="s">
        <v>115</v>
      </c>
      <c r="D39" s="77" t="s">
        <v>61</v>
      </c>
      <c r="E39" s="77" t="s">
        <v>22</v>
      </c>
      <c r="F39" s="49">
        <v>1000</v>
      </c>
      <c r="G39" s="49">
        <v>1000</v>
      </c>
      <c r="H39" s="67">
        <v>42718</v>
      </c>
      <c r="I39" s="38"/>
      <c r="J39" s="49">
        <v>1000</v>
      </c>
      <c r="K39" s="49">
        <v>1000</v>
      </c>
    </row>
    <row r="40" spans="1:11" ht="12.75">
      <c r="A40" s="15">
        <v>111</v>
      </c>
      <c r="B40" s="15">
        <v>633006</v>
      </c>
      <c r="C40" s="1" t="s">
        <v>118</v>
      </c>
      <c r="D40" s="77" t="s">
        <v>71</v>
      </c>
      <c r="E40" s="77" t="s">
        <v>23</v>
      </c>
      <c r="F40" s="49">
        <v>10000</v>
      </c>
      <c r="G40" s="49">
        <v>10000</v>
      </c>
      <c r="H40" s="67">
        <v>42718</v>
      </c>
      <c r="I40" s="38"/>
      <c r="J40" s="49">
        <v>5000</v>
      </c>
      <c r="K40" s="49">
        <v>5000</v>
      </c>
    </row>
    <row r="41" spans="1:11" ht="12.75">
      <c r="A41" s="13"/>
      <c r="B41" s="13"/>
      <c r="C41" s="44" t="s">
        <v>153</v>
      </c>
      <c r="D41" s="88" t="s">
        <v>91</v>
      </c>
      <c r="E41" s="88" t="s">
        <v>50</v>
      </c>
      <c r="F41" s="71">
        <v>86972</v>
      </c>
      <c r="G41" s="21">
        <v>69800</v>
      </c>
      <c r="H41" s="67">
        <v>42718</v>
      </c>
      <c r="I41" s="32"/>
      <c r="J41" s="21">
        <f>SUM(J21:J40)</f>
        <v>63200</v>
      </c>
      <c r="K41" s="21">
        <f>SUM(K21:K40)</f>
        <v>62700</v>
      </c>
    </row>
    <row r="42" spans="1:11" ht="12.75">
      <c r="A42" s="34"/>
      <c r="B42" s="34"/>
      <c r="C42" s="50" t="s">
        <v>155</v>
      </c>
      <c r="D42" s="86" t="s">
        <v>70</v>
      </c>
      <c r="E42" s="86" t="s">
        <v>27</v>
      </c>
      <c r="F42" s="73">
        <v>155572</v>
      </c>
      <c r="G42" s="36">
        <v>139000</v>
      </c>
      <c r="H42" s="67">
        <v>42718</v>
      </c>
      <c r="I42" s="51"/>
      <c r="J42" s="36">
        <v>133900</v>
      </c>
      <c r="K42" s="36">
        <v>133900</v>
      </c>
    </row>
    <row r="43" spans="1:11" ht="12.75">
      <c r="A43" s="34">
        <v>41</v>
      </c>
      <c r="B43" s="34">
        <v>651002</v>
      </c>
      <c r="C43" s="65" t="s">
        <v>154</v>
      </c>
      <c r="D43" s="91" t="s">
        <v>14</v>
      </c>
      <c r="E43" s="65" t="s">
        <v>14</v>
      </c>
      <c r="F43" s="73">
        <v>3500</v>
      </c>
      <c r="G43" s="36">
        <v>840</v>
      </c>
      <c r="H43" s="67">
        <v>42718</v>
      </c>
      <c r="I43" s="51"/>
      <c r="J43" s="36"/>
      <c r="K43" s="36"/>
    </row>
    <row r="44" spans="1:11" ht="12.75">
      <c r="A44" s="34">
        <v>111</v>
      </c>
      <c r="B44" s="34">
        <v>322001</v>
      </c>
      <c r="C44" s="52" t="s">
        <v>156</v>
      </c>
      <c r="D44" s="92" t="s">
        <v>69</v>
      </c>
      <c r="E44" s="52" t="s">
        <v>14</v>
      </c>
      <c r="F44" s="73">
        <v>160000</v>
      </c>
      <c r="G44" s="36">
        <v>161000</v>
      </c>
      <c r="H44" s="67">
        <v>42718</v>
      </c>
      <c r="I44" s="51"/>
      <c r="J44" s="36"/>
      <c r="K44" s="36"/>
    </row>
    <row r="45" spans="1:11" ht="12.75">
      <c r="A45" s="53"/>
      <c r="B45" s="53"/>
      <c r="C45" s="52"/>
      <c r="D45" s="52"/>
      <c r="E45" s="52"/>
      <c r="F45" s="54"/>
      <c r="G45" s="54"/>
      <c r="H45" s="55"/>
      <c r="I45" s="56"/>
      <c r="J45" s="54"/>
      <c r="K45" s="54"/>
    </row>
    <row r="46" spans="3:9" ht="12.75">
      <c r="C46" s="40"/>
      <c r="D46" s="40"/>
      <c r="E46" s="40"/>
      <c r="I46" s="4"/>
    </row>
    <row r="47" spans="3:9" ht="12.75">
      <c r="C47" s="40"/>
      <c r="D47" s="40"/>
      <c r="E47" s="40"/>
      <c r="I47" s="4"/>
    </row>
    <row r="48" spans="3:9" ht="12.75">
      <c r="C48" s="40"/>
      <c r="D48" s="40"/>
      <c r="E48" s="40"/>
      <c r="I48" s="4"/>
    </row>
    <row r="49" spans="3:9" ht="12.75">
      <c r="C49" s="40"/>
      <c r="D49" s="40"/>
      <c r="E49" s="40"/>
      <c r="I49" s="4"/>
    </row>
    <row r="50" spans="3:9" ht="12.75">
      <c r="C50" s="40"/>
      <c r="D50" s="40"/>
      <c r="E50" s="40"/>
      <c r="I50" s="4"/>
    </row>
    <row r="51" spans="3:9" ht="12.75">
      <c r="C51" s="40"/>
      <c r="D51" s="40"/>
      <c r="E51" s="40"/>
      <c r="I51" s="4"/>
    </row>
    <row r="52" spans="3:9" ht="12.75">
      <c r="C52" s="40"/>
      <c r="D52" s="40"/>
      <c r="E52" s="40"/>
      <c r="I52" s="4"/>
    </row>
    <row r="53" spans="3:9" ht="12.75">
      <c r="C53" s="40"/>
      <c r="D53" s="40"/>
      <c r="E53" s="40"/>
      <c r="I53" s="4"/>
    </row>
    <row r="54" spans="3:9" ht="12.75">
      <c r="C54" s="40"/>
      <c r="D54" s="40"/>
      <c r="E54" s="40"/>
      <c r="I54" s="4"/>
    </row>
    <row r="55" spans="3:9" ht="12.75">
      <c r="C55" s="40"/>
      <c r="D55" s="40"/>
      <c r="E55" s="40"/>
      <c r="I55" s="4"/>
    </row>
    <row r="56" spans="3:9" ht="12.75">
      <c r="C56" s="40"/>
      <c r="D56" s="40"/>
      <c r="E56" s="40"/>
      <c r="I56" s="4"/>
    </row>
    <row r="57" spans="3:9" ht="12.75">
      <c r="C57" s="40"/>
      <c r="D57" s="40"/>
      <c r="E57" s="40"/>
      <c r="I57" s="4"/>
    </row>
    <row r="58" spans="3:9" ht="12.75">
      <c r="C58" s="40"/>
      <c r="D58" s="40"/>
      <c r="E58" s="40"/>
      <c r="I58" s="4"/>
    </row>
    <row r="59" spans="3:9" ht="12.75">
      <c r="C59" s="40"/>
      <c r="D59" s="40"/>
      <c r="E59" s="40"/>
      <c r="I59" s="4"/>
    </row>
    <row r="60" spans="3:9" ht="12.75">
      <c r="C60" s="40"/>
      <c r="D60" s="40"/>
      <c r="E60" s="40"/>
      <c r="I60" s="4"/>
    </row>
    <row r="61" spans="3:9" ht="12.75">
      <c r="C61" s="40"/>
      <c r="D61" s="40"/>
      <c r="E61" s="40"/>
      <c r="I61" s="4"/>
    </row>
    <row r="62" spans="3:9" ht="12.75">
      <c r="C62" s="40"/>
      <c r="D62" s="40"/>
      <c r="E62" s="40"/>
      <c r="I62" s="4"/>
    </row>
    <row r="63" spans="3:9" ht="12.75">
      <c r="C63" s="40"/>
      <c r="D63" s="40"/>
      <c r="E63" s="40"/>
      <c r="I63" s="4"/>
    </row>
    <row r="64" spans="3:9" ht="12.75">
      <c r="C64" s="40"/>
      <c r="D64" s="40"/>
      <c r="E64" s="40"/>
      <c r="I64" s="4"/>
    </row>
    <row r="65" spans="3:9" ht="12.75">
      <c r="C65" s="40"/>
      <c r="D65" s="40"/>
      <c r="E65" s="40"/>
      <c r="I65" s="4"/>
    </row>
    <row r="66" spans="3:9" ht="12.75">
      <c r="C66" s="40"/>
      <c r="D66" s="40"/>
      <c r="E66" s="40"/>
      <c r="I66" s="4"/>
    </row>
    <row r="67" spans="3:9" ht="12.75">
      <c r="C67" s="40"/>
      <c r="D67" s="40"/>
      <c r="E67" s="40"/>
      <c r="I67" s="4"/>
    </row>
    <row r="68" spans="3:9" ht="12.75">
      <c r="C68" s="40"/>
      <c r="D68" s="40"/>
      <c r="E68" s="40"/>
      <c r="I68" s="4"/>
    </row>
    <row r="69" spans="3:9" ht="12.75">
      <c r="C69" s="40"/>
      <c r="D69" s="40"/>
      <c r="E69" s="40"/>
      <c r="I69" s="4"/>
    </row>
    <row r="70" spans="3:9" ht="12.75">
      <c r="C70" s="40"/>
      <c r="D70" s="40"/>
      <c r="E70" s="40"/>
      <c r="I70" s="4"/>
    </row>
    <row r="71" spans="3:9" ht="12.75">
      <c r="C71" s="40"/>
      <c r="D71" s="40"/>
      <c r="E71" s="40"/>
      <c r="I71" s="4"/>
    </row>
    <row r="72" spans="3:9" ht="12.75">
      <c r="C72" s="40"/>
      <c r="D72" s="40"/>
      <c r="E72" s="40"/>
      <c r="I72" s="4"/>
    </row>
    <row r="73" spans="3:9" ht="12.75">
      <c r="C73" s="40"/>
      <c r="D73" s="40"/>
      <c r="E73" s="40"/>
      <c r="I73" s="4"/>
    </row>
    <row r="74" spans="3:9" ht="12.75">
      <c r="C74" s="40"/>
      <c r="D74" s="40"/>
      <c r="E74" s="40"/>
      <c r="I74" s="4"/>
    </row>
    <row r="75" spans="3:9" ht="12.75">
      <c r="C75" s="40"/>
      <c r="D75" s="40"/>
      <c r="E75" s="40"/>
      <c r="I75" s="4"/>
    </row>
    <row r="76" spans="3:9" ht="12.75">
      <c r="C76" s="40"/>
      <c r="D76" s="40"/>
      <c r="E76" s="40"/>
      <c r="I76" s="4"/>
    </row>
    <row r="77" spans="3:9" ht="12.75">
      <c r="C77" s="40"/>
      <c r="D77" s="40"/>
      <c r="E77" s="40"/>
      <c r="I77" s="4"/>
    </row>
    <row r="78" spans="3:9" ht="12.75">
      <c r="C78" s="40"/>
      <c r="D78" s="40"/>
      <c r="E78" s="40"/>
      <c r="I78" s="4"/>
    </row>
  </sheetData>
  <sheetProtection selectLockedCells="1" selectUnlockedCells="1"/>
  <mergeCells count="11">
    <mergeCell ref="B3:B4"/>
    <mergeCell ref="A3:A4"/>
    <mergeCell ref="G3:G4"/>
    <mergeCell ref="H3:H4"/>
    <mergeCell ref="I3:I4"/>
    <mergeCell ref="J3:J4"/>
    <mergeCell ref="K3:K4"/>
    <mergeCell ref="C3:C4"/>
    <mergeCell ref="F3:F4"/>
    <mergeCell ref="E3:E4"/>
    <mergeCell ref="D3:D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ZSEBIKOVÁ Katarína</cp:lastModifiedBy>
  <cp:lastPrinted>2016-12-19T13:06:06Z</cp:lastPrinted>
  <dcterms:modified xsi:type="dcterms:W3CDTF">2017-07-27T09:21:49Z</dcterms:modified>
  <cp:category/>
  <cp:version/>
  <cp:contentType/>
  <cp:contentStatus/>
</cp:coreProperties>
</file>